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FEVEREIRO\DESPESA DIRETA\87560\"/>
    </mc:Choice>
  </mc:AlternateContent>
  <xr:revisionPtr revIDLastSave="0" documentId="8_{9B97D3C9-AC18-484C-8A7F-014C4A146C55}" xr6:coauthVersionLast="47" xr6:coauthVersionMax="47" xr10:uidLastSave="{00000000-0000-0000-0000-000000000000}"/>
  <bookViews>
    <workbookView xWindow="-120" yWindow="-120" windowWidth="29040" windowHeight="15720" xr2:uid="{16A3DCC1-E21F-401E-BB82-D0309FF7A7E3}"/>
  </bookViews>
  <sheets>
    <sheet name=" CAPA" sheetId="6" r:id="rId1"/>
    <sheet name="ORDEM BANCÁRIA" sheetId="7" r:id="rId2"/>
    <sheet name="FLUXO DE CAIXA" sheetId="8" r:id="rId3"/>
    <sheet name="COMPOSIÇÃO DAS DESPESAS" sheetId="9" r:id="rId4"/>
  </sheets>
  <externalReferences>
    <externalReference r:id="rId5"/>
    <externalReference r:id="rId6"/>
    <externalReference r:id="rId7"/>
    <externalReference r:id="rId8"/>
  </externalReferences>
  <definedNames>
    <definedName name="_2">#REF!</definedName>
    <definedName name="_xlnm._FilterDatabase" localSheetId="3" hidden="1">'COMPOSIÇÃO DAS DESPESAS'!$A$5:$K$8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' CAPA'!$A$1:$N$8</definedName>
    <definedName name="_xlnm.Print_Area" localSheetId="3">'COMPOSIÇÃO DAS DESPESAS'!$A$1:$G$8</definedName>
    <definedName name="_xlnm.Print_Area" localSheetId="2">'FLUXO DE CAIXA'!$A$1:$B$16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 localSheetId="0">#REF!</definedName>
    <definedName name="DCNE" localSheetId="2">#REF!</definedName>
    <definedName name="DCNE">#REF!</definedName>
    <definedName name="dEMONS" localSheetId="0">#REF!</definedName>
    <definedName name="dEMONS" localSheetId="2">#REF!</definedName>
    <definedName name="dEMONS">#REF!</definedName>
    <definedName name="Despesas" localSheetId="0">[2]RecProprios!$E$1:$E$65536</definedName>
    <definedName name="Despesas" localSheetId="2">[2]RecProprios!$E$1:$E$65536</definedName>
    <definedName name="Despesas">[3]RecProprios!$E$1:$E$65536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 localSheetId="0">[2]Tabelas!$D$1:$D$3</definedName>
    <definedName name="Fonte" localSheetId="2">[2]Tabelas!$D$1:$D$3</definedName>
    <definedName name="Fonte">[3]Tabelas!$D$1:$D$3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 localSheetId="0">[2]Tabelas!$F$1:$F$13</definedName>
    <definedName name="LeiAutorizadora" localSheetId="2">[2]Tabelas!$F$1:$F$13</definedName>
    <definedName name="LeiAutorizadora">[3]Tabelas!$F$1:$F$13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 localSheetId="0">[2]Tabelas!$A$1:$A$6</definedName>
    <definedName name="NatDesp" localSheetId="2">[2]Tabelas!$A$1:$A$6</definedName>
    <definedName name="NatDesp">[3]Tabelas!$A$1:$A$6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[4]Plan1!$J$5:$K$1422</definedName>
    <definedName name="tbEspTit">[4]Plan1!$A$5:$B$7</definedName>
    <definedName name="tbTpReceita">[4]Plan1!$D$5:$E$10</definedName>
    <definedName name="_xlnm.Print_Titles" localSheetId="3">'COMPOSIÇÃO DAS DESPESAS'!$1:$5</definedName>
    <definedName name="UGE" localSheetId="0">[2]Tabelas!$E$1:$E$3</definedName>
    <definedName name="UGE" localSheetId="2">[2]Tabelas!$E$1:$E$3</definedName>
    <definedName name="UGE">[3]Tabelas!$E$1:$E$3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9" l="1"/>
  <c r="B16" i="8"/>
  <c r="B14" i="8"/>
  <c r="B9" i="8"/>
</calcChain>
</file>

<file path=xl/sharedStrings.xml><?xml version="1.0" encoding="utf-8"?>
<sst xmlns="http://schemas.openxmlformats.org/spreadsheetml/2006/main" count="31" uniqueCount="28">
  <si>
    <t>TOTAL</t>
  </si>
  <si>
    <t>Total</t>
  </si>
  <si>
    <t xml:space="preserve">COFINS, CSLL, PIS - SERVIÇOS            </t>
  </si>
  <si>
    <t xml:space="preserve">SECRETARIA DA RECEITA FEDERAL                               </t>
  </si>
  <si>
    <t xml:space="preserve">SERV. DE MANUTENÇÃO EM GERAL - (ISS 5%) </t>
  </si>
  <si>
    <t xml:space="preserve">  </t>
  </si>
  <si>
    <t>EMENDA N° 40940011</t>
  </si>
  <si>
    <t xml:space="preserve"> SECRETARIA DE ESTADO DA SAÚDE DE SÃO PAULO</t>
  </si>
  <si>
    <t>RESOLUÇÃO SS Nº 132, DE 14 DE JUNHO DE 2024</t>
  </si>
  <si>
    <t>INCREMENTO MAC - SENADORA MARA GABRILLI - IMREA</t>
  </si>
  <si>
    <t xml:space="preserve">Fluxo de Caixa Realizado </t>
  </si>
  <si>
    <t>Saldo inicial</t>
  </si>
  <si>
    <t>RECEITAS FINANCEIRAS</t>
  </si>
  <si>
    <t>Pagamentos de despesas</t>
  </si>
  <si>
    <t>SERVIÇOS DE TERCEIROS</t>
  </si>
  <si>
    <t>Saldo Final</t>
  </si>
  <si>
    <t>RELAÇÃO DE PAGAMENTOS</t>
  </si>
  <si>
    <t>ITEM</t>
  </si>
  <si>
    <t>NF/TÍTULO</t>
  </si>
  <si>
    <t>DESPESA</t>
  </si>
  <si>
    <t>CLASSIFICAÇÃO</t>
  </si>
  <si>
    <t>FAVORECIDO</t>
  </si>
  <si>
    <t>VLR PAGO</t>
  </si>
  <si>
    <t>DATA LIQUIDAÇÃO</t>
  </si>
  <si>
    <t>FEVEREIRO/2025</t>
  </si>
  <si>
    <t xml:space="preserve">ALPHA POLARIS TECNOLOGIA E COMERCIO LTDA - ME </t>
  </si>
  <si>
    <t>NF N° 1738038</t>
  </si>
  <si>
    <t xml:space="preserve">DARF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</si>
</sst>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9" formatCode="#,##0.00_ ;[Red]\-#,##0.00\ "/>
  </numFmts>
  <fonts count="49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8"/>
      <color theme="1"/>
      <name val="Franklin Gothic Medium"/>
      <family val="2"/>
    </font>
    <font>
      <b/>
      <sz val="12"/>
      <color theme="9" tint="-0.249977111117893"/>
      <name val="Verdana"/>
      <family val="2"/>
    </font>
    <font>
      <sz val="14"/>
      <color theme="1"/>
      <name val="Aptos Narrow"/>
      <family val="2"/>
      <scheme val="minor"/>
    </font>
    <font>
      <sz val="9"/>
      <color rgb="FFFF33CC"/>
      <name val="Franklin Gothic Medium"/>
      <family val="2"/>
    </font>
    <font>
      <sz val="9"/>
      <color rgb="FFFF33CC"/>
      <name val="Aptos Narrow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Aptos Narrow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0" fillId="0" borderId="0" xfId="0" applyFont="1" applyAlignment="1">
      <alignment vertical="center"/>
    </xf>
    <xf numFmtId="165" fontId="20" fillId="0" borderId="0" xfId="0" applyNumberFormat="1" applyFont="1"/>
    <xf numFmtId="165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 vertical="center"/>
    </xf>
    <xf numFmtId="0" fontId="23" fillId="0" borderId="0" xfId="93" applyFont="1" applyAlignment="1">
      <alignment horizontal="center" vertical="center"/>
    </xf>
    <xf numFmtId="0" fontId="24" fillId="0" borderId="0" xfId="93" applyFont="1" applyAlignment="1">
      <alignment vertical="center"/>
    </xf>
    <xf numFmtId="0" fontId="25" fillId="0" borderId="0" xfId="93" applyFont="1" applyAlignment="1">
      <alignment horizontal="center" vertical="center" wrapText="1"/>
    </xf>
    <xf numFmtId="0" fontId="26" fillId="0" borderId="0" xfId="93" applyFont="1" applyAlignment="1">
      <alignment vertical="center"/>
    </xf>
    <xf numFmtId="17" fontId="25" fillId="0" borderId="0" xfId="93" quotePrefix="1" applyNumberFormat="1" applyFont="1" applyAlignment="1">
      <alignment horizontal="center" vertical="center"/>
    </xf>
    <xf numFmtId="0" fontId="25" fillId="0" borderId="0" xfId="93" applyFont="1" applyAlignment="1">
      <alignment horizontal="center" vertical="center"/>
    </xf>
    <xf numFmtId="49" fontId="27" fillId="0" borderId="0" xfId="93" applyNumberFormat="1" applyFont="1" applyAlignment="1">
      <alignment horizontal="center" vertical="center"/>
    </xf>
    <xf numFmtId="0" fontId="24" fillId="33" borderId="0" xfId="93" applyFont="1" applyFill="1" applyAlignment="1">
      <alignment horizontal="center" vertical="center"/>
    </xf>
    <xf numFmtId="0" fontId="28" fillId="0" borderId="0" xfId="46" applyFont="1" applyAlignment="1">
      <alignment vertical="center"/>
    </xf>
    <xf numFmtId="0" fontId="1" fillId="0" borderId="0" xfId="94"/>
    <xf numFmtId="0" fontId="29" fillId="0" borderId="0" xfId="46" applyFont="1" applyAlignment="1">
      <alignment horizontal="center" vertical="center"/>
    </xf>
    <xf numFmtId="0" fontId="30" fillId="0" borderId="0" xfId="46" applyFont="1" applyAlignment="1">
      <alignment vertical="center"/>
    </xf>
    <xf numFmtId="0" fontId="31" fillId="0" borderId="11" xfId="46" applyFont="1" applyBorder="1" applyAlignment="1">
      <alignment vertical="center" wrapText="1"/>
    </xf>
    <xf numFmtId="4" fontId="31" fillId="0" borderId="12" xfId="46" applyNumberFormat="1" applyFont="1" applyBorder="1" applyAlignment="1">
      <alignment vertical="center"/>
    </xf>
    <xf numFmtId="0" fontId="32" fillId="0" borderId="13" xfId="46" applyFont="1" applyBorder="1" applyAlignment="1">
      <alignment horizontal="left" vertical="center" wrapText="1"/>
    </xf>
    <xf numFmtId="4" fontId="32" fillId="0" borderId="14" xfId="46" applyNumberFormat="1" applyFont="1" applyBorder="1" applyAlignment="1">
      <alignment vertical="center"/>
    </xf>
    <xf numFmtId="0" fontId="31" fillId="0" borderId="0" xfId="46" applyFont="1" applyAlignment="1">
      <alignment horizontal="left" vertical="center" wrapText="1"/>
    </xf>
    <xf numFmtId="4" fontId="31" fillId="0" borderId="0" xfId="46" applyNumberFormat="1" applyFont="1" applyAlignment="1">
      <alignment vertical="center"/>
    </xf>
    <xf numFmtId="0" fontId="31" fillId="34" borderId="13" xfId="46" applyFont="1" applyFill="1" applyBorder="1" applyAlignment="1">
      <alignment horizontal="left" vertical="center" wrapText="1"/>
    </xf>
    <xf numFmtId="4" fontId="31" fillId="34" borderId="14" xfId="46" applyNumberFormat="1" applyFont="1" applyFill="1" applyBorder="1" applyAlignment="1">
      <alignment vertical="center"/>
    </xf>
    <xf numFmtId="0" fontId="33" fillId="0" borderId="0" xfId="46" applyFont="1" applyAlignment="1">
      <alignment vertical="center" wrapText="1"/>
    </xf>
    <xf numFmtId="4" fontId="33" fillId="0" borderId="0" xfId="46" applyNumberFormat="1" applyFont="1" applyAlignment="1">
      <alignment vertical="center"/>
    </xf>
    <xf numFmtId="4" fontId="1" fillId="0" borderId="0" xfId="94" applyNumberFormat="1"/>
    <xf numFmtId="0" fontId="31" fillId="34" borderId="13" xfId="46" applyFont="1" applyFill="1" applyBorder="1" applyAlignment="1">
      <alignment horizontal="left" vertical="center"/>
    </xf>
    <xf numFmtId="4" fontId="34" fillId="34" borderId="14" xfId="46" applyNumberFormat="1" applyFont="1" applyFill="1" applyBorder="1" applyAlignment="1">
      <alignment vertical="center"/>
    </xf>
    <xf numFmtId="0" fontId="30" fillId="0" borderId="0" xfId="46" applyFont="1"/>
    <xf numFmtId="4" fontId="30" fillId="0" borderId="0" xfId="46" applyNumberFormat="1" applyFont="1"/>
    <xf numFmtId="0" fontId="35" fillId="35" borderId="15" xfId="46" applyFont="1" applyFill="1" applyBorder="1" applyAlignment="1">
      <alignment vertical="center"/>
    </xf>
    <xf numFmtId="169" fontId="35" fillId="35" borderId="16" xfId="46" applyNumberFormat="1" applyFont="1" applyFill="1" applyBorder="1" applyAlignment="1">
      <alignment vertical="center"/>
    </xf>
    <xf numFmtId="0" fontId="36" fillId="0" borderId="0" xfId="46" applyFont="1"/>
    <xf numFmtId="0" fontId="37" fillId="0" borderId="0" xfId="95" applyFont="1" applyAlignment="1">
      <alignment horizontal="center" vertical="center"/>
    </xf>
    <xf numFmtId="0" fontId="37" fillId="0" borderId="0" xfId="95" applyFont="1" applyAlignment="1">
      <alignment vertical="center"/>
    </xf>
    <xf numFmtId="0" fontId="1" fillId="0" borderId="0" xfId="95" applyAlignment="1">
      <alignment vertical="center"/>
    </xf>
    <xf numFmtId="0" fontId="21" fillId="0" borderId="0" xfId="45" applyAlignment="1">
      <alignment horizontal="center"/>
    </xf>
    <xf numFmtId="0" fontId="21" fillId="0" borderId="0" xfId="45" applyAlignment="1">
      <alignment horizontal="left" indent="1"/>
    </xf>
    <xf numFmtId="14" fontId="21" fillId="0" borderId="0" xfId="45" applyNumberFormat="1" applyAlignment="1">
      <alignment horizontal="left" indent="1"/>
    </xf>
    <xf numFmtId="0" fontId="21" fillId="0" borderId="0" xfId="45" applyAlignment="1">
      <alignment horizontal="left" indent="2"/>
    </xf>
    <xf numFmtId="4" fontId="21" fillId="0" borderId="0" xfId="45" applyNumberFormat="1" applyAlignment="1">
      <alignment horizontal="right"/>
    </xf>
    <xf numFmtId="0" fontId="1" fillId="0" borderId="0" xfId="95"/>
    <xf numFmtId="0" fontId="38" fillId="0" borderId="0" xfId="45" applyFont="1" applyAlignment="1">
      <alignment horizontal="center" vertical="center"/>
    </xf>
    <xf numFmtId="0" fontId="39" fillId="0" borderId="0" xfId="95" applyFont="1" applyAlignment="1">
      <alignment vertical="center"/>
    </xf>
    <xf numFmtId="0" fontId="40" fillId="0" borderId="0" xfId="45" applyFont="1" applyAlignment="1">
      <alignment vertical="center" wrapText="1"/>
    </xf>
    <xf numFmtId="0" fontId="40" fillId="0" borderId="0" xfId="45" applyFont="1" applyAlignment="1">
      <alignment horizontal="center" vertical="center" wrapText="1"/>
    </xf>
    <xf numFmtId="165" fontId="20" fillId="0" borderId="0" xfId="45" applyNumberFormat="1" applyFont="1" applyAlignment="1">
      <alignment vertical="center"/>
    </xf>
    <xf numFmtId="0" fontId="41" fillId="0" borderId="0" xfId="95" applyFont="1" applyAlignment="1">
      <alignment vertical="center"/>
    </xf>
    <xf numFmtId="0" fontId="42" fillId="36" borderId="17" xfId="45" applyFont="1" applyFill="1" applyBorder="1" applyAlignment="1">
      <alignment horizontal="center" vertical="center"/>
    </xf>
    <xf numFmtId="0" fontId="42" fillId="36" borderId="17" xfId="45" applyFont="1" applyFill="1" applyBorder="1" applyAlignment="1">
      <alignment horizontal="left" vertical="center" indent="1"/>
    </xf>
    <xf numFmtId="0" fontId="42" fillId="36" borderId="17" xfId="45" applyFont="1" applyFill="1" applyBorder="1" applyAlignment="1">
      <alignment horizontal="left" vertical="center" indent="2"/>
    </xf>
    <xf numFmtId="14" fontId="43" fillId="36" borderId="17" xfId="45" applyNumberFormat="1" applyFont="1" applyFill="1" applyBorder="1" applyAlignment="1">
      <alignment horizontal="center" vertical="center"/>
    </xf>
    <xf numFmtId="14" fontId="43" fillId="36" borderId="17" xfId="45" applyNumberFormat="1" applyFont="1" applyFill="1" applyBorder="1" applyAlignment="1">
      <alignment horizontal="center" vertical="center" wrapText="1"/>
    </xf>
    <xf numFmtId="0" fontId="44" fillId="0" borderId="0" xfId="95" applyFont="1"/>
    <xf numFmtId="0" fontId="45" fillId="0" borderId="10" xfId="96" quotePrefix="1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4" fontId="46" fillId="0" borderId="10" xfId="95" applyNumberFormat="1" applyFont="1" applyBorder="1" applyAlignment="1">
      <alignment horizontal="right" vertical="center"/>
    </xf>
    <xf numFmtId="166" fontId="46" fillId="0" borderId="10" xfId="95" applyNumberFormat="1" applyFont="1" applyBorder="1" applyAlignment="1">
      <alignment horizontal="center" vertical="center"/>
    </xf>
    <xf numFmtId="0" fontId="47" fillId="36" borderId="18" xfId="95" applyFont="1" applyFill="1" applyBorder="1" applyAlignment="1">
      <alignment horizontal="left" vertical="center" indent="1"/>
    </xf>
    <xf numFmtId="0" fontId="47" fillId="36" borderId="19" xfId="95" applyFont="1" applyFill="1" applyBorder="1" applyAlignment="1">
      <alignment horizontal="left" vertical="center" indent="1"/>
    </xf>
    <xf numFmtId="0" fontId="47" fillId="36" borderId="20" xfId="95" applyFont="1" applyFill="1" applyBorder="1" applyAlignment="1">
      <alignment horizontal="left" vertical="center" indent="1"/>
    </xf>
    <xf numFmtId="165" fontId="47" fillId="36" borderId="21" xfId="95" applyNumberFormat="1" applyFont="1" applyFill="1" applyBorder="1" applyAlignment="1">
      <alignment vertical="center"/>
    </xf>
    <xf numFmtId="0" fontId="48" fillId="0" borderId="0" xfId="95" applyFont="1" applyAlignment="1">
      <alignment horizontal="center" vertical="center"/>
    </xf>
    <xf numFmtId="0" fontId="48" fillId="0" borderId="0" xfId="95" applyFont="1" applyAlignment="1">
      <alignment vertical="center"/>
    </xf>
    <xf numFmtId="14" fontId="48" fillId="0" borderId="0" xfId="95" applyNumberFormat="1" applyFont="1" applyAlignment="1">
      <alignment horizontal="center" vertical="center"/>
    </xf>
    <xf numFmtId="0" fontId="1" fillId="0" borderId="0" xfId="95" applyAlignment="1">
      <alignment horizontal="center"/>
    </xf>
    <xf numFmtId="0" fontId="1" fillId="0" borderId="0" xfId="95" applyAlignment="1">
      <alignment horizontal="left" indent="1"/>
    </xf>
    <xf numFmtId="4" fontId="1" fillId="0" borderId="0" xfId="95" applyNumberFormat="1" applyAlignment="1">
      <alignment horizontal="right"/>
    </xf>
    <xf numFmtId="14" fontId="1" fillId="0" borderId="0" xfId="95" applyNumberFormat="1" applyAlignment="1">
      <alignment horizontal="left" indent="1"/>
    </xf>
  </cellXfs>
  <cellStyles count="97">
    <cellStyle name="20% - Ênfase1" xfId="19" builtinId="30" customBuiltin="1"/>
    <cellStyle name="20% - Ênfase1 2" xfId="72" xr:uid="{465DCC78-5734-4000-A5C3-D4860590802F}"/>
    <cellStyle name="20% - Ênfase1 3" xfId="51" xr:uid="{B302ACAE-101E-40C6-9E14-10D53C91E192}"/>
    <cellStyle name="20% - Ênfase2" xfId="23" builtinId="34" customBuiltin="1"/>
    <cellStyle name="20% - Ênfase2 2" xfId="75" xr:uid="{7E1B00A1-E942-4E49-93BB-AC5B805BD6EA}"/>
    <cellStyle name="20% - Ênfase2 3" xfId="54" xr:uid="{B4BBCBD1-9DFD-449A-820B-A581B457F558}"/>
    <cellStyle name="20% - Ênfase3" xfId="27" builtinId="38" customBuiltin="1"/>
    <cellStyle name="20% - Ênfase3 2" xfId="78" xr:uid="{CB62D2F8-11D7-4DE1-9214-3F19ABD7487A}"/>
    <cellStyle name="20% - Ênfase3 3" xfId="57" xr:uid="{85DA0E6A-26C3-490E-B8E3-43B13B0171EA}"/>
    <cellStyle name="20% - Ênfase4" xfId="31" builtinId="42" customBuiltin="1"/>
    <cellStyle name="20% - Ênfase4 2" xfId="81" xr:uid="{D3141E62-CCBB-4E76-9BBE-EBB79AC2BDE9}"/>
    <cellStyle name="20% - Ênfase4 3" xfId="60" xr:uid="{D6453065-7DCF-4B85-973F-350A9288C013}"/>
    <cellStyle name="20% - Ênfase5" xfId="35" builtinId="46" customBuiltin="1"/>
    <cellStyle name="20% - Ênfase5 2" xfId="84" xr:uid="{19C3B629-651A-4F70-A2EF-537DDF91E8F2}"/>
    <cellStyle name="20% - Ênfase5 3" xfId="63" xr:uid="{10027DAF-ABAB-410C-9DB8-3C6A91B0ADAA}"/>
    <cellStyle name="20% - Ênfase6" xfId="39" builtinId="50" customBuiltin="1"/>
    <cellStyle name="20% - Ênfase6 2" xfId="87" xr:uid="{2D87F257-3987-4D64-89E8-EE77450A17FD}"/>
    <cellStyle name="20% - Ênfase6 3" xfId="66" xr:uid="{94894CE3-8A87-4191-83F2-129BBFD681DE}"/>
    <cellStyle name="40% - Ênfase1" xfId="20" builtinId="31" customBuiltin="1"/>
    <cellStyle name="40% - Ênfase1 2" xfId="73" xr:uid="{046599C4-A04D-4D10-8065-8BCD8C9D5840}"/>
    <cellStyle name="40% - Ênfase1 3" xfId="52" xr:uid="{799FF401-6692-401F-8893-7705E1A217DA}"/>
    <cellStyle name="40% - Ênfase2" xfId="24" builtinId="35" customBuiltin="1"/>
    <cellStyle name="40% - Ênfase2 2" xfId="76" xr:uid="{6602C79B-3BF6-4EF5-8682-EC5708351DFC}"/>
    <cellStyle name="40% - Ênfase2 3" xfId="55" xr:uid="{C25F1D33-2E1A-4833-952A-3CCD665698A5}"/>
    <cellStyle name="40% - Ênfase3" xfId="28" builtinId="39" customBuiltin="1"/>
    <cellStyle name="40% - Ênfase3 2" xfId="79" xr:uid="{71BCFC17-9E37-488A-9B19-3907E749BC98}"/>
    <cellStyle name="40% - Ênfase3 3" xfId="58" xr:uid="{0AC0B324-AE92-47FF-9FB1-D5DC7DE2E0A2}"/>
    <cellStyle name="40% - Ênfase4" xfId="32" builtinId="43" customBuiltin="1"/>
    <cellStyle name="40% - Ênfase4 2" xfId="82" xr:uid="{B50CB95B-0D65-43B6-AB3F-07549CB45D25}"/>
    <cellStyle name="40% - Ênfase4 3" xfId="61" xr:uid="{24DCFC63-23A3-4B13-9501-AB84FE1C6A4D}"/>
    <cellStyle name="40% - Ênfase5" xfId="36" builtinId="47" customBuiltin="1"/>
    <cellStyle name="40% - Ênfase5 2" xfId="85" xr:uid="{24A5AED4-297C-493F-AF5D-B81C40FEF540}"/>
    <cellStyle name="40% - Ênfase5 3" xfId="64" xr:uid="{DF954A6B-E493-42AA-AAD7-91D059546CF0}"/>
    <cellStyle name="40% - Ênfase6" xfId="40" builtinId="51" customBuiltin="1"/>
    <cellStyle name="40% - Ênfase6 2" xfId="88" xr:uid="{B1023C6A-453C-4286-8EC5-E7C1F825E1A1}"/>
    <cellStyle name="40% - Ênfase6 3" xfId="67" xr:uid="{34B0BAE5-8F69-43DB-8612-215B4CCD7C2C}"/>
    <cellStyle name="60% - Ênfase1" xfId="21" builtinId="32" customBuiltin="1"/>
    <cellStyle name="60% - Ênfase1 2" xfId="74" xr:uid="{67D7B66B-CBBB-4FF1-9E4B-F86F445A129F}"/>
    <cellStyle name="60% - Ênfase1 3" xfId="53" xr:uid="{7960FA9A-5B85-4E90-8748-FBFEEBB87032}"/>
    <cellStyle name="60% - Ênfase2" xfId="25" builtinId="36" customBuiltin="1"/>
    <cellStyle name="60% - Ênfase2 2" xfId="77" xr:uid="{FF21FBEB-30B4-4545-AAA8-247BD147E779}"/>
    <cellStyle name="60% - Ênfase2 3" xfId="56" xr:uid="{8DDE115A-0DE6-4ECA-A2A9-60B280BE97BF}"/>
    <cellStyle name="60% - Ênfase3" xfId="29" builtinId="40" customBuiltin="1"/>
    <cellStyle name="60% - Ênfase3 2" xfId="80" xr:uid="{0F218A04-B772-46B0-BF64-629B9F789C57}"/>
    <cellStyle name="60% - Ênfase3 3" xfId="59" xr:uid="{70DD8927-B07F-49C6-B796-362EC1F1E1F5}"/>
    <cellStyle name="60% - Ênfase4" xfId="33" builtinId="44" customBuiltin="1"/>
    <cellStyle name="60% - Ênfase4 2" xfId="83" xr:uid="{FA6691C7-D4C8-4BCC-A5CE-2030601A428D}"/>
    <cellStyle name="60% - Ênfase4 3" xfId="62" xr:uid="{9A40FD0D-2409-4FEC-A709-D7CE1A7281AC}"/>
    <cellStyle name="60% - Ênfase5" xfId="37" builtinId="48" customBuiltin="1"/>
    <cellStyle name="60% - Ênfase5 2" xfId="86" xr:uid="{2C94724D-8EE3-47D3-B30B-5A6BD297C68E}"/>
    <cellStyle name="60% - Ênfase5 3" xfId="65" xr:uid="{4EDAB70B-E96E-421D-A6A8-6DD9A2479905}"/>
    <cellStyle name="60% - Ênfase6" xfId="41" builtinId="52" customBuiltin="1"/>
    <cellStyle name="60% - Ênfase6 2" xfId="89" xr:uid="{1D183A1A-CAEC-4F4E-9706-DF12CE1E3F30}"/>
    <cellStyle name="60% - Ênfase6 3" xfId="68" xr:uid="{A72A500A-D1FB-40A7-808D-0DA2C2320D8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3490212B-6D90-4D3A-BA35-DA8800899CC2}"/>
    <cellStyle name="Currency 2" xfId="90" xr:uid="{20FF3880-3315-498A-85F7-8A3D2D5DA6B4}"/>
    <cellStyle name="Currency 3" xfId="69" xr:uid="{E397A72B-0FDC-42A3-9A2F-4D151B85CFCB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27C525B-0FD2-45F6-9E96-B9EBA56DAB72}"/>
    <cellStyle name="Normal 2 2 2 2 12" xfId="46" xr:uid="{E8F97FEF-75FA-4FD1-938D-49F9C14131E8}"/>
    <cellStyle name="Normal 3" xfId="45" xr:uid="{EB14A552-BD4C-4537-AAFE-730F8DEF541E}"/>
    <cellStyle name="Normal 3 2" xfId="47" xr:uid="{6614B2D9-BA5A-4BEB-9179-74C555B5CF82}"/>
    <cellStyle name="Normal 3 3" xfId="93" xr:uid="{4D083CFD-33B1-4472-B7FE-1A31FB6ABE0C}"/>
    <cellStyle name="Normal 3 3 2" xfId="95" xr:uid="{7078865E-7F8F-4D31-B539-4E89BCB69A47}"/>
    <cellStyle name="Normal 4" xfId="70" xr:uid="{CAE6A6B1-2BD9-4F90-ADDC-D6B01554B1C3}"/>
    <cellStyle name="Normal 4 2" xfId="94" xr:uid="{5374415A-E359-456D-A9F8-FDC6535F8D0E}"/>
    <cellStyle name="Normal 5" xfId="49" xr:uid="{0F053BD3-BF99-49B4-8C63-B27F89B0F278}"/>
    <cellStyle name="Nota" xfId="15" builtinId="10" customBuiltin="1"/>
    <cellStyle name="Nota 2" xfId="71" xr:uid="{FDC11CA5-473D-4FE4-902E-7A1EF4207F55}"/>
    <cellStyle name="Nota 3" xfId="50" xr:uid="{755C11F2-7A07-4171-A99E-26702207A94D}"/>
    <cellStyle name="Ruim" xfId="7" builtinId="27" customBuiltin="1"/>
    <cellStyle name="Saída" xfId="10" builtinId="21" customBuiltin="1"/>
    <cellStyle name="Separador de milhares 2 2" xfId="44" xr:uid="{7A553429-679E-49F9-B9E5-CD3E891ED91F}"/>
    <cellStyle name="Separador de milhares 2 2 2" xfId="91" xr:uid="{309D77FA-74A3-4915-AB7D-E4379A746C50}"/>
    <cellStyle name="Separador de milhares 2 3" xfId="48" xr:uid="{670B9FCF-7170-4E1B-9221-226B71788EAE}"/>
    <cellStyle name="Separador de milhares 2 3 2" xfId="92" xr:uid="{3BF732CA-979A-4EF6-86B8-8A03FE7323B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 2" xfId="96" xr:uid="{9FC58B99-D351-454E-A44A-DCA8C14108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1093571-0CD1-4DDF-93C9-56F0C98C41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4</xdr:row>
      <xdr:rowOff>19050</xdr:rowOff>
    </xdr:from>
    <xdr:to>
      <xdr:col>10</xdr:col>
      <xdr:colOff>523875</xdr:colOff>
      <xdr:row>31</xdr:row>
      <xdr:rowOff>111125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62A9ABA0-3ED6-4EB7-A062-F0DDC503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666750"/>
          <a:ext cx="6610350" cy="44640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587375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F5114D-D39E-45E7-A421-570A200367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68337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0AE2B8C-D92F-4A6E-A7AC-EC93B31D1A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19050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A289C68-553F-4ABA-AA5B-4C38F644F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266825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Portarias%20-%20Emendas%20Parlamentares%20-%20SES\2025\JANEIRO\DESPESA%20DIRETA\EMENDA40940011MAC_87.560\EMENDA40940011MAC_87.560.xlsx" TargetMode="External"/><Relationship Id="rId1" Type="http://schemas.openxmlformats.org/officeDocument/2006/relationships/externalLinkPath" Target="/Controladoria/Projetos%20Controladoria/Subven&#231;&#245;es/SES/ativas/Portarias%20-%20Emendas%20Parlamentares%20-%20SES/2025/JANEIRO/DESPESA%20DIRETA/EMENDA40940011MAC_87.560/EMENDA40940011MAC_87.56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CAPA"/>
      <sheetName val="ORDEM BANCÁRIA"/>
      <sheetName val="FLUXO DE CAIXA"/>
      <sheetName val="COMPOSIÇÃO DAS DESPESAS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3A871-C041-42EB-8319-3FFA623B44EF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7" customWidth="1"/>
    <col min="2" max="8" width="9.140625" style="7"/>
    <col min="9" max="9" width="37.140625" style="7" customWidth="1"/>
    <col min="10" max="10" width="0.28515625" style="7" customWidth="1"/>
    <col min="11" max="13" width="9.140625" style="7"/>
    <col min="14" max="14" width="10.7109375" style="7" customWidth="1"/>
    <col min="15" max="16384" width="9.140625" style="7"/>
  </cols>
  <sheetData>
    <row r="1" spans="1:14" ht="80.25" customHeight="1" x14ac:dyDescent="0.2">
      <c r="A1" s="6" t="s">
        <v>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51.75" customHeight="1" x14ac:dyDescent="0.2">
      <c r="A2" s="8" t="s">
        <v>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86.2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9" customFormat="1" ht="30.75" x14ac:dyDescent="0.2">
      <c r="A4" s="8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9" customFormat="1" ht="30.75" x14ac:dyDescent="0.2">
      <c r="A5" s="8" t="s">
        <v>8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9" customFormat="1" ht="35.25" customHeight="1" x14ac:dyDescent="0.2">
      <c r="A6" s="10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190.5" customHeight="1" x14ac:dyDescent="0.2">
      <c r="A7" s="12" t="s">
        <v>24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9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1E16-15FE-44B4-A6EE-4D18B9B75290}">
  <dimension ref="A1"/>
  <sheetViews>
    <sheetView showGridLines="0" tabSelected="1" zoomScaleNormal="100" workbookViewId="0">
      <selection activeCell="A8" sqref="A8:N8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6E415-FEB4-44BA-B151-3AC711E37C11}">
  <dimension ref="A1:D20"/>
  <sheetViews>
    <sheetView showGridLines="0" tabSelected="1" zoomScale="85" zoomScaleNormal="85" workbookViewId="0">
      <selection activeCell="A8" sqref="A8:N8"/>
    </sheetView>
  </sheetViews>
  <sheetFormatPr defaultColWidth="9.140625" defaultRowHeight="15" x14ac:dyDescent="0.25"/>
  <cols>
    <col min="1" max="1" width="61.7109375" style="31" customWidth="1"/>
    <col min="2" max="2" width="38.28515625" style="31" customWidth="1"/>
    <col min="3" max="3" width="20.7109375" style="15" bestFit="1" customWidth="1"/>
    <col min="4" max="4" width="12" style="15" bestFit="1" customWidth="1"/>
    <col min="5" max="16384" width="9.140625" style="15"/>
  </cols>
  <sheetData>
    <row r="1" spans="1:4" ht="52.15" customHeight="1" x14ac:dyDescent="0.25">
      <c r="A1" s="14"/>
      <c r="B1" s="14"/>
    </row>
    <row r="2" spans="1:4" ht="27" customHeight="1" x14ac:dyDescent="0.25">
      <c r="A2" s="14"/>
      <c r="B2" s="14"/>
    </row>
    <row r="3" spans="1:4" ht="25.15" customHeight="1" x14ac:dyDescent="0.25">
      <c r="A3" s="16" t="s">
        <v>10</v>
      </c>
      <c r="B3" s="16"/>
    </row>
    <row r="4" spans="1:4" ht="14.45" customHeight="1" x14ac:dyDescent="0.25">
      <c r="A4" s="17"/>
      <c r="B4" s="17"/>
    </row>
    <row r="5" spans="1:4" ht="14.45" customHeight="1" x14ac:dyDescent="0.25">
      <c r="A5" s="17"/>
      <c r="B5" s="17"/>
    </row>
    <row r="6" spans="1:4" ht="15.75" thickBot="1" x14ac:dyDescent="0.3">
      <c r="A6" s="18" t="s">
        <v>11</v>
      </c>
      <c r="B6" s="19">
        <v>839954.64000000013</v>
      </c>
    </row>
    <row r="7" spans="1:4" ht="27.6" customHeight="1" x14ac:dyDescent="0.25">
      <c r="A7" s="20" t="s">
        <v>12</v>
      </c>
      <c r="B7" s="21">
        <v>6261.34</v>
      </c>
    </row>
    <row r="8" spans="1:4" x14ac:dyDescent="0.25">
      <c r="A8" s="22"/>
      <c r="B8" s="23"/>
    </row>
    <row r="9" spans="1:4" x14ac:dyDescent="0.25">
      <c r="A9" s="24" t="s">
        <v>1</v>
      </c>
      <c r="B9" s="25">
        <f>B7</f>
        <v>6261.34</v>
      </c>
    </row>
    <row r="10" spans="1:4" x14ac:dyDescent="0.25">
      <c r="A10" s="22"/>
      <c r="B10" s="23"/>
    </row>
    <row r="11" spans="1:4" ht="27.6" customHeight="1" x14ac:dyDescent="0.25">
      <c r="A11" s="26" t="s">
        <v>13</v>
      </c>
      <c r="B11" s="27"/>
    </row>
    <row r="12" spans="1:4" ht="27.6" customHeight="1" x14ac:dyDescent="0.25">
      <c r="A12" s="20" t="s">
        <v>14</v>
      </c>
      <c r="B12" s="21">
        <v>980</v>
      </c>
      <c r="C12" s="28"/>
      <c r="D12" s="28"/>
    </row>
    <row r="13" spans="1:4" x14ac:dyDescent="0.25">
      <c r="A13" s="22"/>
      <c r="B13" s="23"/>
    </row>
    <row r="14" spans="1:4" ht="27.6" customHeight="1" x14ac:dyDescent="0.25">
      <c r="A14" s="29" t="s">
        <v>1</v>
      </c>
      <c r="B14" s="30">
        <f>SUM(B12:B13)</f>
        <v>980</v>
      </c>
      <c r="C14" s="28"/>
    </row>
    <row r="15" spans="1:4" x14ac:dyDescent="0.25">
      <c r="B15" s="32"/>
    </row>
    <row r="16" spans="1:4" ht="27.6" customHeight="1" thickBot="1" x14ac:dyDescent="0.3">
      <c r="A16" s="33" t="s">
        <v>15</v>
      </c>
      <c r="B16" s="34">
        <f>B6+B9+B14</f>
        <v>847195.9800000001</v>
      </c>
    </row>
    <row r="20" spans="1:2" x14ac:dyDescent="0.25">
      <c r="A20" s="35"/>
      <c r="B20" s="3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E62C-1AD8-49C2-9E4B-D8050FC00324}">
  <dimension ref="A1:K11"/>
  <sheetViews>
    <sheetView showGridLines="0" tabSelected="1" zoomScaleNormal="100" workbookViewId="0">
      <selection activeCell="A8" sqref="A8:N8"/>
    </sheetView>
  </sheetViews>
  <sheetFormatPr defaultRowHeight="15" x14ac:dyDescent="0.25"/>
  <cols>
    <col min="1" max="1" width="6.140625" style="68" customWidth="1"/>
    <col min="2" max="2" width="28.42578125" style="68" bestFit="1" customWidth="1"/>
    <col min="3" max="3" width="45.28515625" style="69" bestFit="1" customWidth="1"/>
    <col min="4" max="4" width="25.140625" style="69" bestFit="1" customWidth="1"/>
    <col min="5" max="5" width="51.5703125" style="69" customWidth="1"/>
    <col min="6" max="6" width="18.28515625" style="70" bestFit="1" customWidth="1"/>
    <col min="7" max="7" width="14.85546875" style="71" customWidth="1"/>
    <col min="8" max="16384" width="9.140625" style="44"/>
  </cols>
  <sheetData>
    <row r="1" spans="1:11" s="38" customFormat="1" ht="53.25" customHeight="1" x14ac:dyDescent="0.2">
      <c r="A1" s="36"/>
      <c r="B1" s="36"/>
      <c r="C1" s="36"/>
      <c r="D1" s="36"/>
      <c r="E1" s="36"/>
      <c r="F1" s="36"/>
      <c r="G1" s="36"/>
      <c r="H1" s="37"/>
      <c r="I1" s="37"/>
      <c r="J1" s="37"/>
      <c r="K1" s="37"/>
    </row>
    <row r="2" spans="1:11" ht="12" customHeight="1" x14ac:dyDescent="0.25">
      <c r="A2" s="39"/>
      <c r="B2" s="39"/>
      <c r="C2" s="40"/>
      <c r="D2" s="40"/>
      <c r="E2" s="41"/>
      <c r="F2" s="42"/>
      <c r="G2" s="43"/>
    </row>
    <row r="3" spans="1:11" s="46" customFormat="1" ht="20.100000000000001" customHeight="1" x14ac:dyDescent="0.2">
      <c r="A3" s="45" t="s">
        <v>16</v>
      </c>
      <c r="B3" s="45"/>
      <c r="C3" s="45"/>
      <c r="D3" s="45"/>
      <c r="E3" s="45"/>
      <c r="F3" s="45"/>
      <c r="G3" s="45"/>
    </row>
    <row r="4" spans="1:11" s="50" customFormat="1" ht="13.5" customHeight="1" x14ac:dyDescent="0.2">
      <c r="A4" s="47"/>
      <c r="B4" s="48"/>
      <c r="C4" s="47"/>
      <c r="D4" s="47"/>
      <c r="E4" s="47"/>
      <c r="F4" s="49"/>
      <c r="G4" s="47"/>
    </row>
    <row r="5" spans="1:11" s="56" customFormat="1" ht="27" customHeight="1" x14ac:dyDescent="0.2">
      <c r="A5" s="51" t="s">
        <v>17</v>
      </c>
      <c r="B5" s="51" t="s">
        <v>18</v>
      </c>
      <c r="C5" s="52" t="s">
        <v>19</v>
      </c>
      <c r="D5" s="52" t="s">
        <v>20</v>
      </c>
      <c r="E5" s="53" t="s">
        <v>21</v>
      </c>
      <c r="F5" s="54" t="s">
        <v>22</v>
      </c>
      <c r="G5" s="55" t="s">
        <v>23</v>
      </c>
      <c r="H5" s="46"/>
    </row>
    <row r="6" spans="1:11" x14ac:dyDescent="0.25">
      <c r="A6" s="57">
        <v>1</v>
      </c>
      <c r="B6" s="58" t="s">
        <v>27</v>
      </c>
      <c r="C6" s="58" t="s">
        <v>2</v>
      </c>
      <c r="D6" s="58" t="s">
        <v>14</v>
      </c>
      <c r="E6" s="58" t="s">
        <v>3</v>
      </c>
      <c r="F6" s="59">
        <v>45.57</v>
      </c>
      <c r="G6" s="60">
        <v>45702</v>
      </c>
    </row>
    <row r="7" spans="1:11" x14ac:dyDescent="0.25">
      <c r="A7" s="57">
        <v>2</v>
      </c>
      <c r="B7" s="58" t="s">
        <v>26</v>
      </c>
      <c r="C7" s="58" t="s">
        <v>4</v>
      </c>
      <c r="D7" s="58" t="s">
        <v>14</v>
      </c>
      <c r="E7" s="58" t="s">
        <v>25</v>
      </c>
      <c r="F7" s="59">
        <v>934.43</v>
      </c>
      <c r="G7" s="60">
        <v>45702</v>
      </c>
    </row>
    <row r="8" spans="1:11" s="66" customFormat="1" ht="26.45" customHeight="1" thickBot="1" x14ac:dyDescent="0.25">
      <c r="A8" s="61" t="s">
        <v>0</v>
      </c>
      <c r="B8" s="62"/>
      <c r="C8" s="62"/>
      <c r="D8" s="62"/>
      <c r="E8" s="63"/>
      <c r="F8" s="64">
        <f>SUM(F6:F7)</f>
        <v>980</v>
      </c>
      <c r="G8" s="65"/>
      <c r="I8" s="67"/>
    </row>
    <row r="11" spans="1:11" x14ac:dyDescent="0.25">
      <c r="B11" s="1"/>
      <c r="C11" s="5"/>
      <c r="D11" s="5"/>
      <c r="E11" s="1"/>
      <c r="F11" s="2"/>
      <c r="G11" s="4"/>
      <c r="H11" s="3"/>
      <c r="I11" s="1"/>
    </row>
  </sheetData>
  <autoFilter ref="A5:K8" xr:uid="{3B284A6B-02DB-4AC5-8CB7-6E757353B477}"/>
  <mergeCells count="3">
    <mergeCell ref="A1:G1"/>
    <mergeCell ref="A3:G3"/>
    <mergeCell ref="A8:E8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ORDEM BANCÁRIA</vt:lpstr>
      <vt:lpstr>FLUXO DE CAIXA</vt:lpstr>
      <vt:lpstr>COMPOSIÇÃO DAS DESPESAS</vt:lpstr>
      <vt:lpstr>' CAPA'!Area_de_impressao</vt:lpstr>
      <vt:lpstr>'COMPOSIÇÃO DAS DESPESAS'!Area_de_impressao</vt:lpstr>
      <vt:lpstr>'FLUXO DE CAIXA'!Area_de_impressao</vt:lpstr>
      <vt:lpstr>'COMPOSIÇÃO DAS DESPESAS'!Titulos_de_impressao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2025-03-18T11:03:23Z</cp:lastPrinted>
  <dcterms:created xsi:type="dcterms:W3CDTF">2024-07-25T10:59:16Z</dcterms:created>
  <dcterms:modified xsi:type="dcterms:W3CDTF">2025-03-18T11:03:35Z</dcterms:modified>
</cp:coreProperties>
</file>